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770" windowHeight="12360"/>
  </bookViews>
  <sheets>
    <sheet name="ศูนย์เกาหล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C11" i="1"/>
</calcChain>
</file>

<file path=xl/sharedStrings.xml><?xml version="1.0" encoding="utf-8"?>
<sst xmlns="http://schemas.openxmlformats.org/spreadsheetml/2006/main" count="46" uniqueCount="33">
  <si>
    <t>รายการครุภัณฑ์ศูนย์เกาหลี คณะมนุษยศาสตร์</t>
  </si>
  <si>
    <t xml:space="preserve"> ณ วันที่  14 สิงหาคม 2563</t>
  </si>
  <si>
    <t>ลำดับที่</t>
  </si>
  <si>
    <t>เลขที่สินทรัพย์</t>
  </si>
  <si>
    <t xml:space="preserve">  หมายเลขครุภัณฑ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</si>
  <si>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</si>
  <si>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</si>
  <si>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</si>
  <si>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</si>
  <si>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</si>
  <si>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</si>
  <si>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</si>
  <si>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</si>
  <si>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</si>
  <si>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</si>
  <si>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</si>
  <si>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หมายเหตุ 1</t>
  </si>
  <si>
    <t>หมายเหตุ 2</t>
  </si>
  <si>
    <t>(ระบุสภาพ = ดี,ปานกลาง,ชำรุด,หาไม่พบ,หมดความจำเป็นใช้งาน)</t>
  </si>
  <si>
    <t>01.41200010024.บ61014</t>
  </si>
  <si>
    <t>เครื่องปรับอากาศยี่ห้อ YORK  ขนาด 24,785.79 BTU</t>
  </si>
  <si>
    <t>เครื่อง</t>
  </si>
  <si>
    <t>บริจาค</t>
  </si>
  <si>
    <t>ดี</t>
  </si>
  <si>
    <t>อาจารย์ ดร.ศยามล ศรสุวรรณศรี</t>
  </si>
  <si>
    <t>ศูนย์เกาหลี</t>
  </si>
  <si>
    <t>01.41200010024.บ61015</t>
  </si>
  <si>
    <t>01.41200010024.บ61016</t>
  </si>
  <si>
    <t>จำนวนรวม</t>
  </si>
  <si>
    <t>สถานะครุภัณฑ์</t>
  </si>
  <si>
    <t>ปานกลาง</t>
  </si>
  <si>
    <t>ชำรุด</t>
  </si>
  <si>
    <t>หาไม่พบ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</si>
</sst>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3" fontId="2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187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left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7" fontId="5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DD13"/>
  <sheetViews>
    <sheetView tabSelected="1" zoomScale="85" zoomScaleNormal="85" workbookViewId="0">
      <selection activeCell="C24" sqref="C24"/>
    </sheetView>
  </sheetViews>
  <sheetFormatPr defaultColWidth="9.09765625" defaultRowHeight="24"/>
  <cols>
    <col min="1" max="1" width="7.09765625" style="2" customWidth="1"/>
    <col min="2" max="2" width="17.296875" style="2" hidden="1" customWidth="1"/>
    <col min="3" max="3" width="27" style="2" bestFit="1" customWidth="1"/>
    <col min="4" max="4" width="46.3984375" style="2" bestFit="1" customWidth="1"/>
    <col min="5" max="5" width="25.296875" style="2" bestFit="1" customWidth="1"/>
    <col min="6" max="6" width="10" style="2" customWidth="1"/>
    <col min="7" max="7" width="15.296875" style="2" bestFit="1" customWidth="1"/>
    <col min="8" max="8" width="16.59765625" style="2" hidden="1" customWidth="1"/>
    <col min="9" max="9" width="11.59765625" style="2" hidden="1" customWidth="1"/>
    <col min="10" max="10" width="10.3984375" style="2" hidden="1" customWidth="1"/>
    <col min="11" max="11" width="17.59765625" style="2" hidden="1" customWidth="1"/>
    <col min="12" max="12" width="20.59765625" style="2" hidden="1" customWidth="1"/>
    <col min="13" max="13" width="11.69921875" style="2" hidden="1" customWidth="1"/>
    <col min="14" max="14" width="15.3984375" style="2" hidden="1" customWidth="1"/>
    <col min="15" max="15" width="28.3984375" style="2" hidden="1" customWidth="1"/>
    <col min="16" max="16" width="11" style="2" hidden="1" customWidth="1"/>
    <col min="17" max="17" width="9.09765625" style="2" hidden="1" customWidth="1"/>
    <col min="18" max="19" width="9.09765625" style="2" customWidth="1"/>
    <col min="20" max="16384" width="9.09765625" style="2"/>
  </cols>
  <sheetData>
    <row r="1" spans="1:10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</row>
    <row r="2" spans="1:10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</row>
    <row r="3" spans="1:108" s="9" customForma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7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s="9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 t="s">
        <v>18</v>
      </c>
      <c r="M4" s="10"/>
      <c r="N4" s="12"/>
      <c r="O4" s="11"/>
      <c r="P4" s="13"/>
    </row>
    <row r="5" spans="1:108">
      <c r="A5" s="14">
        <v>1</v>
      </c>
      <c r="B5" s="14">
        <v>3605653</v>
      </c>
      <c r="C5" s="15" t="s">
        <v>19</v>
      </c>
      <c r="D5" s="10" t="s">
        <v>20</v>
      </c>
      <c r="E5" s="12"/>
      <c r="F5" s="14">
        <v>1</v>
      </c>
      <c r="G5" s="14" t="s">
        <v>21</v>
      </c>
      <c r="H5" s="16">
        <v>18264.490000000002</v>
      </c>
      <c r="I5" s="17" t="s">
        <v>22</v>
      </c>
      <c r="J5" s="18" t="s">
        <v>23</v>
      </c>
      <c r="K5" s="19">
        <v>2561</v>
      </c>
      <c r="L5" s="14"/>
      <c r="M5" s="12"/>
      <c r="N5" s="12"/>
      <c r="O5" s="12" t="s">
        <v>24</v>
      </c>
      <c r="P5" s="14" t="s">
        <v>25</v>
      </c>
    </row>
    <row r="6" spans="1:108">
      <c r="A6" s="14">
        <v>2</v>
      </c>
      <c r="B6" s="14">
        <v>3605654</v>
      </c>
      <c r="C6" s="15" t="s">
        <v>26</v>
      </c>
      <c r="D6" s="10" t="s">
        <v>20</v>
      </c>
      <c r="E6" s="12"/>
      <c r="F6" s="14">
        <v>1</v>
      </c>
      <c r="G6" s="14" t="s">
        <v>21</v>
      </c>
      <c r="H6" s="16">
        <v>18264.490000000002</v>
      </c>
      <c r="I6" s="17" t="s">
        <v>22</v>
      </c>
      <c r="J6" s="18" t="s">
        <v>23</v>
      </c>
      <c r="K6" s="19">
        <v>2561</v>
      </c>
      <c r="L6" s="14"/>
      <c r="M6" s="12"/>
      <c r="N6" s="12"/>
      <c r="O6" s="12" t="s">
        <v>24</v>
      </c>
      <c r="P6" s="14" t="s">
        <v>25</v>
      </c>
    </row>
    <row r="7" spans="1:108">
      <c r="A7" s="14">
        <v>3</v>
      </c>
      <c r="B7" s="14">
        <v>3605655</v>
      </c>
      <c r="C7" s="15" t="s">
        <v>27</v>
      </c>
      <c r="D7" s="10" t="s">
        <v>20</v>
      </c>
      <c r="E7" s="12"/>
      <c r="F7" s="14">
        <v>1</v>
      </c>
      <c r="G7" s="14" t="s">
        <v>21</v>
      </c>
      <c r="H7" s="16">
        <v>18264.490000000002</v>
      </c>
      <c r="I7" s="17" t="s">
        <v>22</v>
      </c>
      <c r="J7" s="18" t="s">
        <v>23</v>
      </c>
      <c r="K7" s="19">
        <v>2561</v>
      </c>
      <c r="L7" s="14"/>
      <c r="M7" s="12"/>
      <c r="N7" s="12"/>
      <c r="O7" s="12" t="s">
        <v>24</v>
      </c>
      <c r="P7" s="14" t="s">
        <v>25</v>
      </c>
    </row>
    <row r="8" spans="1:108" hidden="1"/>
    <row r="9" spans="1:108" hidden="1">
      <c r="C9" s="20" t="s">
        <v>28</v>
      </c>
      <c r="D9" s="21"/>
      <c r="E9" s="22"/>
      <c r="F9" s="23"/>
      <c r="G9" s="23"/>
      <c r="H9" s="24" t="s">
        <v>29</v>
      </c>
      <c r="I9" s="25"/>
      <c r="J9" s="25"/>
      <c r="K9" s="26"/>
    </row>
    <row r="10" spans="1:108" hidden="1">
      <c r="C10" s="20"/>
      <c r="D10" s="21"/>
      <c r="E10" s="22"/>
      <c r="F10" s="23"/>
      <c r="G10" s="23"/>
      <c r="H10" s="25" t="s">
        <v>23</v>
      </c>
      <c r="I10" s="25" t="s">
        <v>30</v>
      </c>
      <c r="J10" s="25" t="s">
        <v>31</v>
      </c>
      <c r="K10" s="26" t="s">
        <v>32</v>
      </c>
    </row>
    <row r="11" spans="1:108" ht="26.25" hidden="1">
      <c r="C11" s="27">
        <f>SUBTOTAL(3,C5:C7)</f>
        <v>3</v>
      </c>
      <c r="D11" s="21"/>
      <c r="E11" s="22"/>
      <c r="F11" s="23"/>
      <c r="G11" s="23"/>
      <c r="H11" s="28">
        <f>COUNTIF(J5:J7,"ดี")</f>
        <v>3</v>
      </c>
      <c r="I11" s="28">
        <f>COUNTIF(J5:J7,"ปานกลาง")</f>
        <v>0</v>
      </c>
      <c r="J11" s="28">
        <f>COUNTIF(J5:J7,"ชำรุด")</f>
        <v>0</v>
      </c>
      <c r="K11" s="28">
        <f>COUNTIF(J5:J7,"หาไม่พบ")</f>
        <v>0</v>
      </c>
    </row>
    <row r="12" spans="1:108" hidden="1"/>
    <row r="13" spans="1:108" hidden="1"/>
  </sheetData>
  <mergeCells count="2">
    <mergeCell ref="A1:L1"/>
    <mergeCell ref="A2:L2"/>
  </mergeCells>
  <pageMargins left="1.1811023622047243" right="0" top="0.78740157480314965" bottom="0.78740157480314965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ศูนย์เกาหลี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2020-08-19T03:03:19Z</dcterms:created>
  <dcterms:modified xsi:type="dcterms:W3CDTF">2020-08-19T03:28:52Z</dcterms:modified>
</cp:coreProperties>
</file>